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K:\7. POLE INFRA\5- PROCEDURE\PI TRAVAUX\2025-1203_AMO-REALISATION-BEARN-ORION-TURENNE\6. DCE\DCE NOUVELLE VERSION\V6\"/>
    </mc:Choice>
  </mc:AlternateContent>
  <xr:revisionPtr revIDLastSave="0" documentId="13_ncr:1_{2B798CA3-4B8A-4AC1-8A49-4E9C178349C8}" xr6:coauthVersionLast="36" xr6:coauthVersionMax="36" xr10:uidLastSave="{00000000-0000-0000-0000-000000000000}"/>
  <bookViews>
    <workbookView xWindow="0" yWindow="0" windowWidth="19200" windowHeight="6810" tabRatio="500" activeTab="1" xr2:uid="{00000000-000D-0000-FFFF-FFFF00000000}"/>
  </bookViews>
  <sheets>
    <sheet name="DQE Récapitulatif" sheetId="6" r:id="rId1"/>
    <sheet name="Turenne" sheetId="3" r:id="rId2"/>
  </sheets>
  <calcPr calcId="19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5" i="6" l="1"/>
  <c r="B24" i="3" l="1"/>
  <c r="F24" i="3" s="1"/>
  <c r="B23" i="3"/>
  <c r="F23" i="3" s="1"/>
  <c r="F6" i="3"/>
  <c r="N7" i="3"/>
  <c r="N6" i="3"/>
  <c r="J7" i="3"/>
  <c r="J6" i="3"/>
  <c r="F7" i="3"/>
  <c r="J14" i="3" l="1"/>
  <c r="B21" i="3" s="1"/>
  <c r="F21" i="3" s="1"/>
  <c r="F14" i="3"/>
  <c r="B20" i="3" s="1"/>
  <c r="F20" i="3" s="1"/>
  <c r="N14" i="3"/>
  <c r="B22" i="3" s="1"/>
  <c r="F22" i="3" s="1"/>
  <c r="F25" i="3" l="1"/>
  <c r="C5" i="6" s="1"/>
</calcChain>
</file>

<file path=xl/sharedStrings.xml><?xml version="1.0" encoding="utf-8"?>
<sst xmlns="http://schemas.openxmlformats.org/spreadsheetml/2006/main" count="55" uniqueCount="41">
  <si>
    <t>Nombre jours</t>
  </si>
  <si>
    <t>Total €HT</t>
  </si>
  <si>
    <t>Mandataire</t>
  </si>
  <si>
    <t>bureau</t>
  </si>
  <si>
    <t>site</t>
  </si>
  <si>
    <t>Mission 11 bis : Assistance aux réceptions 
(en Marché Global Sectoriel - MGS)</t>
  </si>
  <si>
    <t>Mission 12 bis : Suivi de la période de garantie de parfait achèvement
(en Marché Global Sectoriel - MGS)</t>
  </si>
  <si>
    <t>Mission 10bis</t>
  </si>
  <si>
    <t>Quantité</t>
  </si>
  <si>
    <t>Mission 11bis</t>
  </si>
  <si>
    <t>Mission 12bis</t>
  </si>
  <si>
    <t xml:space="preserve">Mission 10 bis : Suivi des travaux 
(en Marché Global Sectoriel - MGS)
</t>
  </si>
  <si>
    <t>Prix Jugement des offres Turenne</t>
  </si>
  <si>
    <t>Unité</t>
  </si>
  <si>
    <t>Jours</t>
  </si>
  <si>
    <t>Nombre 
jours</t>
  </si>
  <si>
    <t>Remplir les onglets de chaque site pour obtenir l'évaluation totale</t>
  </si>
  <si>
    <t>TOTAL
€ HT</t>
  </si>
  <si>
    <t>Les nombres de jours et les prix d'unité d'œuvre sont indicatifs et utilisés pour le jugement des offres</t>
  </si>
  <si>
    <t>prix d'unité d'œuvre €HT</t>
  </si>
  <si>
    <t>prix unitaires T13 €HT</t>
  </si>
  <si>
    <t>T13.1 bureau</t>
  </si>
  <si>
    <t>T13.2 site</t>
  </si>
  <si>
    <t>RECAPITULATIF DES D.Q.E. : PRIX H.T. (non contractuel)</t>
  </si>
  <si>
    <t xml:space="preserve">Total : prix forfaitaire T10 bis </t>
  </si>
  <si>
    <t>Total : prix forfaitaire T11 bis</t>
  </si>
  <si>
    <t>Total : prix forfaitaire T12 bis</t>
  </si>
  <si>
    <t>F</t>
  </si>
  <si>
    <t>prix
€ HT</t>
  </si>
  <si>
    <t xml:space="preserve">Les prix forfaitaires et unitaires sont contractuels </t>
  </si>
  <si>
    <t>Mission 13 bureau</t>
  </si>
  <si>
    <t>Mssion 13 site</t>
  </si>
  <si>
    <t>AMO RCO</t>
  </si>
  <si>
    <t>(LOT1)</t>
  </si>
  <si>
    <t>Durée des travaux : 
18 mois
Montant des travaux :
entre 10 et 12 M€ HT</t>
  </si>
  <si>
    <t>Mission 13: Conseil ponctuel</t>
  </si>
  <si>
    <r>
      <t xml:space="preserve"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
</t>
    </r>
    <r>
      <rPr>
        <sz val="14"/>
        <color rgb="FF000000"/>
        <rFont val="Calibri"/>
        <family val="2"/>
      </rPr>
      <t>LOT 1 : 
Construction du restaurant TURENNE à l’Académie Militaire de Saint-Cyr Coëtquidan (AMSCC)</t>
    </r>
  </si>
  <si>
    <r>
      <t xml:space="preserve">OPERATION </t>
    </r>
    <r>
      <rPr>
        <b/>
        <sz val="11"/>
        <rFont val="Calibri"/>
        <family val="2"/>
      </rPr>
      <t>TURENNE</t>
    </r>
    <r>
      <rPr>
        <b/>
        <sz val="11"/>
        <color rgb="FF000000"/>
        <rFont val="Calibri"/>
        <family val="2"/>
      </rPr>
      <t xml:space="preserve">
D.Q.E.</t>
    </r>
  </si>
  <si>
    <r>
      <t xml:space="preserve">OPERATION </t>
    </r>
    <r>
      <rPr>
        <b/>
        <sz val="11"/>
        <rFont val="Calibri"/>
        <family val="2"/>
      </rPr>
      <t>TURENNE</t>
    </r>
    <r>
      <rPr>
        <b/>
        <sz val="11"/>
        <color rgb="FF000000"/>
        <rFont val="Calibri"/>
        <family val="2"/>
        <charset val="1"/>
      </rPr>
      <t xml:space="preserve">
</t>
    </r>
  </si>
  <si>
    <r>
      <t xml:space="preserve">EPF (Etat des prix forfaitaires) /Bordereau des prix unitaires (BPU)/D.Q.E (Détail Quantitatif et Estimatif) - </t>
    </r>
    <r>
      <rPr>
        <b/>
        <sz val="12"/>
        <rFont val="Calibri"/>
        <family val="2"/>
      </rPr>
      <t>TURENNE</t>
    </r>
  </si>
  <si>
    <r>
      <t xml:space="preserve"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
</t>
    </r>
    <r>
      <rPr>
        <sz val="12"/>
        <color rgb="FF000000"/>
        <rFont val="Calibri"/>
        <family val="2"/>
      </rPr>
      <t>LOT 1 (n° 2025-1245) : 
Construction du restaurant TURENNE à l’Académie Militaire de Saint-Cyr Coëtquidan (AMSCC)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</si>
</sst>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6"/>
      <color rgb="FF000000"/>
      <name val="Calibri"/>
      <family val="2"/>
    </font>
    <font>
      <sz val="14"/>
      <color rgb="FF00000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E2EFDA"/>
        <bgColor rgb="FFD9E1F2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0" tint="-0.499984740745262"/>
        <bgColor rgb="FFC5E0B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5E0B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4" fontId="0" fillId="0" borderId="0" xfId="0" applyNumberFormat="1"/>
    <xf numFmtId="44" fontId="0" fillId="6" borderId="5" xfId="0" applyNumberFormat="1" applyFill="1" applyBorder="1" applyAlignment="1">
      <alignment horizontal="center"/>
    </xf>
    <xf numFmtId="0" fontId="6" fillId="0" borderId="0" xfId="0" applyFont="1"/>
    <xf numFmtId="0" fontId="4" fillId="7" borderId="5" xfId="0" applyFont="1" applyFill="1" applyBorder="1"/>
    <xf numFmtId="0" fontId="0" fillId="0" borderId="5" xfId="0" applyBorder="1" applyAlignment="1" applyProtection="1">
      <alignment horizontal="center"/>
      <protection locked="0"/>
    </xf>
    <xf numFmtId="44" fontId="0" fillId="0" borderId="5" xfId="0" applyNumberForma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7" borderId="4" xfId="0" applyFont="1" applyFill="1" applyBorder="1" applyAlignment="1">
      <alignment horizontal="center" vertical="top" wrapText="1"/>
    </xf>
    <xf numFmtId="0" fontId="6" fillId="7" borderId="4" xfId="0" applyFont="1" applyFill="1" applyBorder="1" applyAlignment="1">
      <alignment horizontal="center" vertical="top"/>
    </xf>
    <xf numFmtId="0" fontId="0" fillId="7" borderId="5" xfId="0" applyFill="1" applyBorder="1" applyAlignment="1">
      <alignment vertical="top" wrapText="1"/>
    </xf>
    <xf numFmtId="44" fontId="0" fillId="6" borderId="5" xfId="0" applyNumberFormat="1" applyFill="1" applyBorder="1" applyAlignment="1">
      <alignment vertical="top"/>
    </xf>
    <xf numFmtId="0" fontId="0" fillId="7" borderId="5" xfId="0" applyFill="1" applyBorder="1" applyAlignment="1">
      <alignment vertical="top"/>
    </xf>
    <xf numFmtId="0" fontId="0" fillId="6" borderId="5" xfId="0" applyFill="1" applyBorder="1" applyAlignment="1">
      <alignment horizontal="center" vertical="top"/>
    </xf>
    <xf numFmtId="44" fontId="6" fillId="6" borderId="6" xfId="0" applyNumberFormat="1" applyFont="1" applyFill="1" applyBorder="1" applyAlignment="1">
      <alignment vertical="top"/>
    </xf>
    <xf numFmtId="0" fontId="0" fillId="7" borderId="5" xfId="0" applyFill="1" applyBorder="1" applyAlignment="1">
      <alignment horizontal="center" vertical="top"/>
    </xf>
    <xf numFmtId="0" fontId="5" fillId="8" borderId="7" xfId="0" applyFont="1" applyFill="1" applyBorder="1" applyAlignment="1"/>
    <xf numFmtId="0" fontId="4" fillId="7" borderId="5" xfId="0" applyFont="1" applyFill="1" applyBorder="1" applyAlignment="1">
      <alignment vertical="center"/>
    </xf>
    <xf numFmtId="0" fontId="0" fillId="7" borderId="5" xfId="0" applyFill="1" applyBorder="1" applyAlignment="1">
      <alignment vertical="center"/>
    </xf>
    <xf numFmtId="0" fontId="2" fillId="7" borderId="5" xfId="0" applyFont="1" applyFill="1" applyBorder="1" applyAlignment="1">
      <alignment horizontal="center" vertical="center" wrapText="1"/>
    </xf>
    <xf numFmtId="44" fontId="3" fillId="7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/>
    <xf numFmtId="44" fontId="8" fillId="6" borderId="5" xfId="0" applyNumberFormat="1" applyFont="1" applyFill="1" applyBorder="1" applyAlignment="1">
      <alignment horizontal="right"/>
    </xf>
    <xf numFmtId="0" fontId="9" fillId="0" borderId="0" xfId="0" applyFont="1"/>
    <xf numFmtId="44" fontId="0" fillId="6" borderId="10" xfId="0" applyNumberFormat="1" applyFill="1" applyBorder="1" applyAlignment="1">
      <alignment horizontal="center"/>
    </xf>
    <xf numFmtId="44" fontId="1" fillId="3" borderId="11" xfId="0" applyNumberFormat="1" applyFont="1" applyFill="1" applyBorder="1" applyAlignment="1">
      <alignment horizontal="center"/>
    </xf>
    <xf numFmtId="0" fontId="4" fillId="7" borderId="10" xfId="0" applyFont="1" applyFill="1" applyBorder="1"/>
    <xf numFmtId="0" fontId="0" fillId="0" borderId="10" xfId="0" applyBorder="1" applyAlignment="1" applyProtection="1">
      <alignment horizontal="center"/>
      <protection locked="0"/>
    </xf>
    <xf numFmtId="44" fontId="0" fillId="0" borderId="10" xfId="0" applyNumberFormat="1" applyBorder="1" applyAlignment="1" applyProtection="1">
      <alignment horizontal="center"/>
      <protection locked="0"/>
    </xf>
    <xf numFmtId="44" fontId="1" fillId="3" borderId="16" xfId="0" applyNumberFormat="1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44" fontId="0" fillId="0" borderId="21" xfId="0" applyNumberFormat="1" applyBorder="1" applyAlignment="1" applyProtection="1">
      <alignment horizontal="center"/>
      <protection locked="0"/>
    </xf>
    <xf numFmtId="44" fontId="0" fillId="0" borderId="22" xfId="0" applyNumberFormat="1" applyBorder="1" applyAlignment="1" applyProtection="1">
      <alignment horizontal="center"/>
      <protection locked="0"/>
    </xf>
    <xf numFmtId="0" fontId="0" fillId="7" borderId="23" xfId="0" applyNumberFormat="1" applyFill="1" applyBorder="1" applyAlignment="1">
      <alignment horizontal="center"/>
    </xf>
    <xf numFmtId="0" fontId="0" fillId="7" borderId="10" xfId="0" applyFill="1" applyBorder="1" applyAlignment="1">
      <alignment vertical="center"/>
    </xf>
    <xf numFmtId="0" fontId="4" fillId="7" borderId="20" xfId="0" applyFont="1" applyFill="1" applyBorder="1"/>
    <xf numFmtId="0" fontId="4" fillId="7" borderId="21" xfId="0" applyFont="1" applyFill="1" applyBorder="1"/>
    <xf numFmtId="0" fontId="4" fillId="7" borderId="22" xfId="0" applyFont="1" applyFill="1" applyBorder="1"/>
    <xf numFmtId="0" fontId="6" fillId="0" borderId="0" xfId="0" applyFont="1" applyAlignment="1">
      <alignment horizontal="center"/>
    </xf>
    <xf numFmtId="0" fontId="10" fillId="5" borderId="0" xfId="0" applyFont="1" applyFill="1" applyAlignment="1">
      <alignment horizontal="center" vertical="center" wrapText="1"/>
    </xf>
    <xf numFmtId="0" fontId="9" fillId="7" borderId="4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right"/>
    </xf>
    <xf numFmtId="0" fontId="5" fillId="8" borderId="12" xfId="0" applyFon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15" xfId="0" applyFont="1" applyFill="1" applyBorder="1" applyAlignment="1">
      <alignment horizontal="right"/>
    </xf>
    <xf numFmtId="0" fontId="5" fillId="4" borderId="24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19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" fillId="7" borderId="18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right" vertical="top" wrapText="1"/>
    </xf>
    <xf numFmtId="0" fontId="6" fillId="7" borderId="8" xfId="0" applyFont="1" applyFill="1" applyBorder="1" applyAlignment="1">
      <alignment horizontal="right" vertical="top" wrapText="1"/>
    </xf>
    <xf numFmtId="0" fontId="6" fillId="7" borderId="9" xfId="0" applyFont="1" applyFill="1" applyBorder="1" applyAlignment="1">
      <alignment horizontal="right" vertical="top" wrapText="1"/>
    </xf>
    <xf numFmtId="0" fontId="5" fillId="8" borderId="14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6E0B4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0</xdr:col>
      <xdr:colOff>1050679</xdr:colOff>
      <xdr:row>1</xdr:row>
      <xdr:rowOff>410272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1450" y="19050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190499</xdr:colOff>
      <xdr:row>0</xdr:row>
      <xdr:rowOff>65942</xdr:rowOff>
    </xdr:from>
    <xdr:to>
      <xdr:col>0</xdr:col>
      <xdr:colOff>1069728</xdr:colOff>
      <xdr:row>0</xdr:row>
      <xdr:rowOff>1211838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90499" y="65942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D6"/>
  <sheetViews>
    <sheetView workbookViewId="0">
      <selection activeCell="A6" sqref="A6"/>
    </sheetView>
  </sheetViews>
  <sheetFormatPr baseColWidth="10" defaultRowHeight="15.5" x14ac:dyDescent="0.35"/>
  <cols>
    <col min="1" max="1" width="19.1796875" customWidth="1"/>
    <col min="2" max="2" width="80.26953125" customWidth="1"/>
    <col min="3" max="3" width="26.453125" style="26" customWidth="1"/>
  </cols>
  <sheetData>
    <row r="1" spans="1:4" ht="60" customHeight="1" x14ac:dyDescent="0.35">
      <c r="B1" s="45" t="s">
        <v>36</v>
      </c>
      <c r="C1" s="45"/>
    </row>
    <row r="2" spans="1:4" ht="115" customHeight="1" x14ac:dyDescent="0.35">
      <c r="B2" s="45"/>
      <c r="C2" s="45"/>
    </row>
    <row r="3" spans="1:4" ht="17.25" customHeight="1" x14ac:dyDescent="0.35"/>
    <row r="4" spans="1:4" ht="18.75" customHeight="1" x14ac:dyDescent="0.45">
      <c r="A4" s="46" t="s">
        <v>23</v>
      </c>
      <c r="B4" s="46"/>
      <c r="C4" s="46"/>
    </row>
    <row r="5" spans="1:4" x14ac:dyDescent="0.35">
      <c r="A5" s="47" t="str">
        <f>Turenne!A25</f>
        <v>Prix Jugement des offres Turenne</v>
      </c>
      <c r="B5" s="47"/>
      <c r="C5" s="27">
        <f>Turenne!F25</f>
        <v>0</v>
      </c>
      <c r="D5" s="44" t="s">
        <v>33</v>
      </c>
    </row>
    <row r="6" spans="1:4" ht="18.5" x14ac:dyDescent="0.45">
      <c r="A6" s="28" t="s">
        <v>16</v>
      </c>
    </row>
  </sheetData>
  <mergeCells count="3">
    <mergeCell ref="B1:C2"/>
    <mergeCell ref="A4:C4"/>
    <mergeCell ref="A5:B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Q25"/>
  <sheetViews>
    <sheetView tabSelected="1" zoomScale="130" zoomScaleNormal="130" workbookViewId="0">
      <selection activeCell="B2" sqref="B2:Q2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6" max="16" width="7.26953125" customWidth="1"/>
    <col min="17" max="17" width="12.81640625" customWidth="1"/>
  </cols>
  <sheetData>
    <row r="1" spans="1:17" ht="105" customHeight="1" x14ac:dyDescent="0.35">
      <c r="B1" s="55" t="s">
        <v>40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7"/>
    </row>
    <row r="2" spans="1:17" ht="19.5" customHeight="1" x14ac:dyDescent="0.35">
      <c r="B2" s="55" t="s">
        <v>39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7"/>
    </row>
    <row r="4" spans="1:17" s="1" customFormat="1" ht="53.15" customHeight="1" thickBot="1" x14ac:dyDescent="0.4">
      <c r="A4" s="59" t="s">
        <v>38</v>
      </c>
      <c r="B4" s="61" t="s">
        <v>32</v>
      </c>
      <c r="C4" s="54" t="s">
        <v>11</v>
      </c>
      <c r="D4" s="54"/>
      <c r="E4" s="54"/>
      <c r="F4" s="54"/>
      <c r="G4" s="54" t="s">
        <v>5</v>
      </c>
      <c r="H4" s="54"/>
      <c r="I4" s="54"/>
      <c r="J4" s="54"/>
      <c r="K4" s="54" t="s">
        <v>6</v>
      </c>
      <c r="L4" s="54"/>
      <c r="M4" s="54"/>
      <c r="N4" s="54"/>
      <c r="O4" s="54" t="s">
        <v>35</v>
      </c>
      <c r="P4" s="54"/>
      <c r="Q4" s="58"/>
    </row>
    <row r="5" spans="1:17" s="25" customFormat="1" ht="31" customHeight="1" thickBot="1" x14ac:dyDescent="0.4">
      <c r="A5" s="60"/>
      <c r="B5" s="62"/>
      <c r="C5" s="22"/>
      <c r="D5" s="23" t="s">
        <v>0</v>
      </c>
      <c r="E5" s="23" t="s">
        <v>19</v>
      </c>
      <c r="F5" s="24" t="s">
        <v>1</v>
      </c>
      <c r="G5" s="22"/>
      <c r="H5" s="23" t="s">
        <v>0</v>
      </c>
      <c r="I5" s="23" t="s">
        <v>19</v>
      </c>
      <c r="J5" s="24" t="s">
        <v>1</v>
      </c>
      <c r="K5" s="22"/>
      <c r="L5" s="23" t="s">
        <v>15</v>
      </c>
      <c r="M5" s="23" t="s">
        <v>19</v>
      </c>
      <c r="N5" s="24" t="s">
        <v>1</v>
      </c>
      <c r="O5" s="40"/>
      <c r="P5" s="35" t="s">
        <v>15</v>
      </c>
      <c r="Q5" s="36" t="s">
        <v>20</v>
      </c>
    </row>
    <row r="6" spans="1:17" ht="15" customHeight="1" x14ac:dyDescent="0.35">
      <c r="A6" s="63" t="s">
        <v>34</v>
      </c>
      <c r="B6" s="21" t="s">
        <v>2</v>
      </c>
      <c r="C6" s="6" t="s">
        <v>3</v>
      </c>
      <c r="D6" s="7"/>
      <c r="E6" s="8">
        <v>0</v>
      </c>
      <c r="F6" s="4">
        <f>E6*D6</f>
        <v>0</v>
      </c>
      <c r="G6" s="6" t="s">
        <v>3</v>
      </c>
      <c r="H6" s="7"/>
      <c r="I6" s="8">
        <v>0</v>
      </c>
      <c r="J6" s="4">
        <f>I6*H6</f>
        <v>0</v>
      </c>
      <c r="K6" s="6" t="s">
        <v>3</v>
      </c>
      <c r="L6" s="7"/>
      <c r="M6" s="8">
        <v>0</v>
      </c>
      <c r="N6" s="4">
        <f>M6*L6</f>
        <v>0</v>
      </c>
      <c r="O6" s="41" t="s">
        <v>21</v>
      </c>
      <c r="P6" s="39">
        <v>1</v>
      </c>
      <c r="Q6" s="37">
        <v>0</v>
      </c>
    </row>
    <row r="7" spans="1:17" x14ac:dyDescent="0.35">
      <c r="A7" s="63"/>
      <c r="B7" s="21" t="s">
        <v>2</v>
      </c>
      <c r="C7" s="6" t="s">
        <v>4</v>
      </c>
      <c r="D7" s="7"/>
      <c r="E7" s="8">
        <v>0</v>
      </c>
      <c r="F7" s="4">
        <f t="shared" ref="F7" si="0">E7*D7</f>
        <v>0</v>
      </c>
      <c r="G7" s="6" t="s">
        <v>4</v>
      </c>
      <c r="H7" s="7"/>
      <c r="I7" s="8">
        <v>0</v>
      </c>
      <c r="J7" s="4">
        <f t="shared" ref="J7" si="1">I7*H7</f>
        <v>0</v>
      </c>
      <c r="K7" s="6" t="s">
        <v>4</v>
      </c>
      <c r="L7" s="7"/>
      <c r="M7" s="8">
        <v>0</v>
      </c>
      <c r="N7" s="4">
        <f t="shared" ref="N7" si="2">M7*L7</f>
        <v>0</v>
      </c>
      <c r="O7" s="42" t="s">
        <v>22</v>
      </c>
      <c r="P7" s="39">
        <v>1</v>
      </c>
      <c r="Q7" s="37">
        <v>0</v>
      </c>
    </row>
    <row r="8" spans="1:17" x14ac:dyDescent="0.35">
      <c r="A8" s="63"/>
      <c r="B8" s="21"/>
      <c r="C8" s="6"/>
      <c r="D8" s="7"/>
      <c r="E8" s="8"/>
      <c r="F8" s="4"/>
      <c r="G8" s="6"/>
      <c r="H8" s="7"/>
      <c r="I8" s="8"/>
      <c r="J8" s="4"/>
      <c r="K8" s="6"/>
      <c r="L8" s="7"/>
      <c r="M8" s="8"/>
      <c r="N8" s="4"/>
      <c r="O8" s="42"/>
      <c r="P8" s="39"/>
      <c r="Q8" s="37"/>
    </row>
    <row r="9" spans="1:17" x14ac:dyDescent="0.35">
      <c r="A9" s="63"/>
      <c r="B9" s="21"/>
      <c r="C9" s="6"/>
      <c r="D9" s="7"/>
      <c r="E9" s="8"/>
      <c r="F9" s="4"/>
      <c r="G9" s="6"/>
      <c r="H9" s="7"/>
      <c r="I9" s="8"/>
      <c r="J9" s="4"/>
      <c r="K9" s="6"/>
      <c r="L9" s="7"/>
      <c r="M9" s="8"/>
      <c r="N9" s="4"/>
      <c r="O9" s="42"/>
      <c r="P9" s="39"/>
      <c r="Q9" s="37"/>
    </row>
    <row r="10" spans="1:17" x14ac:dyDescent="0.35">
      <c r="A10" s="63"/>
      <c r="B10" s="21"/>
      <c r="C10" s="6"/>
      <c r="D10" s="7"/>
      <c r="E10" s="8"/>
      <c r="F10" s="4"/>
      <c r="G10" s="6"/>
      <c r="H10" s="7"/>
      <c r="I10" s="8"/>
      <c r="J10" s="4"/>
      <c r="K10" s="6"/>
      <c r="L10" s="7"/>
      <c r="M10" s="8"/>
      <c r="N10" s="4"/>
      <c r="O10" s="42"/>
      <c r="P10" s="39"/>
      <c r="Q10" s="37"/>
    </row>
    <row r="11" spans="1:17" x14ac:dyDescent="0.35">
      <c r="A11" s="63"/>
      <c r="B11" s="21"/>
      <c r="C11" s="6"/>
      <c r="D11" s="7"/>
      <c r="E11" s="8"/>
      <c r="F11" s="4"/>
      <c r="G11" s="6"/>
      <c r="H11" s="7"/>
      <c r="I11" s="8"/>
      <c r="J11" s="4"/>
      <c r="K11" s="6"/>
      <c r="L11" s="7"/>
      <c r="M11" s="8"/>
      <c r="N11" s="4"/>
      <c r="O11" s="42"/>
      <c r="P11" s="39"/>
      <c r="Q11" s="37"/>
    </row>
    <row r="12" spans="1:17" x14ac:dyDescent="0.35">
      <c r="A12" s="63"/>
      <c r="B12" s="21"/>
      <c r="C12" s="6"/>
      <c r="D12" s="7"/>
      <c r="E12" s="8"/>
      <c r="F12" s="4"/>
      <c r="G12" s="6"/>
      <c r="H12" s="7"/>
      <c r="I12" s="8"/>
      <c r="J12" s="4"/>
      <c r="K12" s="6"/>
      <c r="L12" s="7"/>
      <c r="M12" s="8"/>
      <c r="N12" s="4"/>
      <c r="O12" s="42"/>
      <c r="P12" s="39"/>
      <c r="Q12" s="37"/>
    </row>
    <row r="13" spans="1:17" ht="15" thickBot="1" x14ac:dyDescent="0.4">
      <c r="A13" s="63"/>
      <c r="B13" s="21"/>
      <c r="C13" s="31"/>
      <c r="D13" s="32"/>
      <c r="E13" s="33"/>
      <c r="F13" s="29"/>
      <c r="G13" s="31"/>
      <c r="H13" s="32"/>
      <c r="I13" s="33"/>
      <c r="J13" s="29"/>
      <c r="K13" s="31"/>
      <c r="L13" s="32"/>
      <c r="M13" s="33"/>
      <c r="N13" s="29"/>
      <c r="O13" s="43"/>
      <c r="P13" s="39"/>
      <c r="Q13" s="38"/>
    </row>
    <row r="14" spans="1:17" s="2" customFormat="1" ht="15" thickBot="1" x14ac:dyDescent="0.4">
      <c r="A14" s="64"/>
      <c r="B14" s="20"/>
      <c r="C14" s="48" t="s">
        <v>24</v>
      </c>
      <c r="D14" s="49"/>
      <c r="E14" s="68"/>
      <c r="F14" s="30">
        <f>SUM(F6:F13)</f>
        <v>0</v>
      </c>
      <c r="G14" s="48" t="s">
        <v>25</v>
      </c>
      <c r="H14" s="49"/>
      <c r="I14" s="50"/>
      <c r="J14" s="34">
        <f>SUM(J6:J13)</f>
        <v>0</v>
      </c>
      <c r="K14" s="48" t="s">
        <v>26</v>
      </c>
      <c r="L14" s="49"/>
      <c r="M14" s="50"/>
      <c r="N14" s="34">
        <f>SUM(N6:N13)</f>
        <v>0</v>
      </c>
      <c r="O14" s="51"/>
      <c r="P14" s="52"/>
      <c r="Q14" s="53"/>
    </row>
    <row r="16" spans="1:17" x14ac:dyDescent="0.35">
      <c r="A16" s="5" t="s">
        <v>29</v>
      </c>
    </row>
    <row r="17" spans="1:6" x14ac:dyDescent="0.35">
      <c r="A17" s="5" t="s">
        <v>18</v>
      </c>
    </row>
    <row r="19" spans="1:6" s="9" customFormat="1" ht="29" x14ac:dyDescent="0.35">
      <c r="A19" s="12" t="s">
        <v>37</v>
      </c>
      <c r="B19" s="12" t="s">
        <v>28</v>
      </c>
      <c r="C19" s="13"/>
      <c r="D19" s="13" t="s">
        <v>13</v>
      </c>
      <c r="E19" s="13" t="s">
        <v>8</v>
      </c>
      <c r="F19" s="12" t="s">
        <v>17</v>
      </c>
    </row>
    <row r="20" spans="1:6" s="11" customFormat="1" x14ac:dyDescent="0.35">
      <c r="A20" s="14" t="s">
        <v>7</v>
      </c>
      <c r="B20" s="15">
        <f>F14</f>
        <v>0</v>
      </c>
      <c r="C20" s="16"/>
      <c r="D20" s="19" t="s">
        <v>27</v>
      </c>
      <c r="E20" s="17">
        <v>1</v>
      </c>
      <c r="F20" s="15">
        <f t="shared" ref="F20:F24" si="3">E20*B20</f>
        <v>0</v>
      </c>
    </row>
    <row r="21" spans="1:6" s="11" customFormat="1" x14ac:dyDescent="0.35">
      <c r="A21" s="14" t="s">
        <v>9</v>
      </c>
      <c r="B21" s="15">
        <f>J14</f>
        <v>0</v>
      </c>
      <c r="C21" s="16"/>
      <c r="D21" s="19" t="s">
        <v>27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10</v>
      </c>
      <c r="B22" s="15">
        <f>N14</f>
        <v>0</v>
      </c>
      <c r="C22" s="16"/>
      <c r="D22" s="19" t="s">
        <v>27</v>
      </c>
      <c r="E22" s="17">
        <v>1</v>
      </c>
      <c r="F22" s="15">
        <f t="shared" si="3"/>
        <v>0</v>
      </c>
    </row>
    <row r="23" spans="1:6" s="11" customFormat="1" x14ac:dyDescent="0.35">
      <c r="A23" s="14" t="s">
        <v>30</v>
      </c>
      <c r="B23" s="15">
        <f>Q6</f>
        <v>0</v>
      </c>
      <c r="C23" s="16"/>
      <c r="D23" s="19" t="s">
        <v>14</v>
      </c>
      <c r="E23" s="17">
        <v>10</v>
      </c>
      <c r="F23" s="15">
        <f t="shared" si="3"/>
        <v>0</v>
      </c>
    </row>
    <row r="24" spans="1:6" s="11" customFormat="1" x14ac:dyDescent="0.35">
      <c r="A24" s="14" t="s">
        <v>31</v>
      </c>
      <c r="B24" s="15">
        <f>Q7</f>
        <v>0</v>
      </c>
      <c r="C24" s="16"/>
      <c r="D24" s="19" t="s">
        <v>14</v>
      </c>
      <c r="E24" s="17">
        <v>10</v>
      </c>
      <c r="F24" s="15">
        <f t="shared" si="3"/>
        <v>0</v>
      </c>
    </row>
    <row r="25" spans="1:6" s="10" customFormat="1" x14ac:dyDescent="0.35">
      <c r="A25" s="65" t="s">
        <v>12</v>
      </c>
      <c r="B25" s="66"/>
      <c r="C25" s="66"/>
      <c r="D25" s="66"/>
      <c r="E25" s="67"/>
      <c r="F25" s="18">
        <f>SUM(F20:F24)</f>
        <v>0</v>
      </c>
    </row>
  </sheetData>
  <mergeCells count="14">
    <mergeCell ref="A4:A5"/>
    <mergeCell ref="B4:B5"/>
    <mergeCell ref="A6:A14"/>
    <mergeCell ref="A25:E25"/>
    <mergeCell ref="G14:I14"/>
    <mergeCell ref="C14:E14"/>
    <mergeCell ref="K14:M14"/>
    <mergeCell ref="O14:Q14"/>
    <mergeCell ref="C4:F4"/>
    <mergeCell ref="G4:J4"/>
    <mergeCell ref="B1:Q1"/>
    <mergeCell ref="B2:Q2"/>
    <mergeCell ref="O4:Q4"/>
    <mergeCell ref="K4:N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Récapitulatif</vt:lpstr>
      <vt:lpstr>Turenne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DIRENZO</dc:creator>
  <dc:description/>
  <cp:lastModifiedBy>MARCILLAT Nathan</cp:lastModifiedBy>
  <cp:revision>4</cp:revision>
  <cp:lastPrinted>2020-06-18T08:40:07Z</cp:lastPrinted>
  <dcterms:created xsi:type="dcterms:W3CDTF">2019-10-08T12:01:25Z</dcterms:created>
  <dcterms:modified xsi:type="dcterms:W3CDTF">2025-10-27T16:12:33Z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